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Крошик\Desktop\"/>
    </mc:Choice>
  </mc:AlternateContent>
  <xr:revisionPtr revIDLastSave="0" documentId="13_ncr:1_{DA6F15F7-2F32-486D-9A15-41EA9E2C9A8D}" xr6:coauthVersionLast="47" xr6:coauthVersionMax="47" xr10:uidLastSave="{00000000-0000-0000-0000-000000000000}"/>
  <bookViews>
    <workbookView xWindow="18555" yWindow="0" windowWidth="18645" windowHeight="208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5" i="1" l="1"/>
  <c r="B206" i="1"/>
  <c r="A206" i="1"/>
  <c r="L205" i="1"/>
  <c r="J205" i="1"/>
  <c r="I205" i="1"/>
  <c r="H205" i="1"/>
  <c r="G205" i="1"/>
  <c r="F205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H185" i="1"/>
  <c r="G185" i="1"/>
  <c r="F185" i="1"/>
  <c r="B176" i="1"/>
  <c r="A176" i="1"/>
  <c r="L175" i="1"/>
  <c r="J175" i="1"/>
  <c r="I175" i="1"/>
  <c r="I186" i="1" s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F135" i="1"/>
  <c r="F146" i="1" s="1"/>
  <c r="B126" i="1"/>
  <c r="A126" i="1"/>
  <c r="L125" i="1"/>
  <c r="I125" i="1"/>
  <c r="H125" i="1"/>
  <c r="G125" i="1"/>
  <c r="F125" i="1"/>
  <c r="B116" i="1"/>
  <c r="A116" i="1"/>
  <c r="L115" i="1"/>
  <c r="L126" i="1" s="1"/>
  <c r="J115" i="1"/>
  <c r="I115" i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I206" i="1" l="1"/>
  <c r="G206" i="1"/>
  <c r="J206" i="1"/>
  <c r="H146" i="1"/>
  <c r="J126" i="1"/>
  <c r="L146" i="1"/>
  <c r="J26" i="1"/>
  <c r="F106" i="1"/>
  <c r="L206" i="1"/>
  <c r="F126" i="1"/>
  <c r="J166" i="1"/>
  <c r="F186" i="1"/>
  <c r="L46" i="1"/>
  <c r="L106" i="1"/>
  <c r="L166" i="1"/>
  <c r="G186" i="1"/>
  <c r="J146" i="1"/>
  <c r="L26" i="1"/>
  <c r="L86" i="1"/>
  <c r="G166" i="1"/>
  <c r="I126" i="1"/>
  <c r="F206" i="1"/>
  <c r="H206" i="1"/>
  <c r="J186" i="1"/>
  <c r="I146" i="1"/>
  <c r="H66" i="1"/>
  <c r="G66" i="1"/>
  <c r="L207" i="1"/>
  <c r="L186" i="1"/>
  <c r="H186" i="1"/>
  <c r="H166" i="1"/>
  <c r="I166" i="1"/>
  <c r="F166" i="1"/>
  <c r="G146" i="1"/>
  <c r="H126" i="1"/>
  <c r="G126" i="1"/>
  <c r="I106" i="1"/>
  <c r="G106" i="1"/>
  <c r="J106" i="1"/>
  <c r="H106" i="1"/>
  <c r="I86" i="1"/>
  <c r="G86" i="1"/>
  <c r="J86" i="1"/>
  <c r="H86" i="1"/>
  <c r="F86" i="1"/>
  <c r="J66" i="1"/>
  <c r="I66" i="1"/>
  <c r="F66" i="1"/>
  <c r="J46" i="1"/>
  <c r="I46" i="1"/>
  <c r="H46" i="1"/>
  <c r="G46" i="1"/>
  <c r="F46" i="1"/>
  <c r="H26" i="1"/>
  <c r="F26" i="1"/>
  <c r="I26" i="1"/>
  <c r="G26" i="1"/>
  <c r="F207" i="1" l="1"/>
  <c r="J207" i="1"/>
  <c r="I207" i="1"/>
  <c r="G207" i="1"/>
  <c r="H207" i="1"/>
</calcChain>
</file>

<file path=xl/sharedStrings.xml><?xml version="1.0" encoding="utf-8"?>
<sst xmlns="http://schemas.openxmlformats.org/spreadsheetml/2006/main" count="320" uniqueCount="84">
  <si>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</si>
  <si>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</si>
  <si>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</si>
  <si>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</si>
  <si>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</si>
  <si>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</si>
  <si>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</si>
  <si>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</si>
  <si>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</si>
  <si>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</si>
  <si>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</si>
  <si>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</si>
  <si>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</si>
  <si>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</si>
  <si>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</si>
  <si>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</si>
  <si>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</si>
  <si>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</si>
  <si>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</si>
  <si>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</si>
  <si>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</si>
  <si>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</si>
  <si>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</si>
  <si>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</si>
  <si>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</si>
  <si>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</si>
  <si>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</si>
  <si>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</si>
  <si>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</si>
  <si>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</si>
  <si>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</si>
  <si>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</si>
  <si>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</si>
  <si>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</si>
  <si>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</si>
  <si>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</si>
  <si>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</si>
  <si>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</si>
  <si>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</si>
  <si>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школы  </t>
  </si>
  <si>
    <t>Каша молочная рисовая с маслом</t>
  </si>
  <si>
    <t>чай с сахаром</t>
  </si>
  <si>
    <t>акт</t>
  </si>
  <si>
    <t>чай с сахаром и лимоном</t>
  </si>
  <si>
    <t>хлеб пшеничный</t>
  </si>
  <si>
    <t>хлеб ржаной</t>
  </si>
  <si>
    <t>макаронные изделия отварные</t>
  </si>
  <si>
    <t>рассольник со сметаной</t>
  </si>
  <si>
    <t>напиток из ягод</t>
  </si>
  <si>
    <t>лимонад домашний</t>
  </si>
  <si>
    <t>запеканка творожная с соусом</t>
  </si>
  <si>
    <t>булочка молочная</t>
  </si>
  <si>
    <t>борщ из свежей капусты с картофелем со сметаной</t>
  </si>
  <si>
    <t>рис припущенный</t>
  </si>
  <si>
    <t>суп из овощей со сметаной</t>
  </si>
  <si>
    <t>суп картофельный с горохом</t>
  </si>
  <si>
    <t>напиток из сухофруктов</t>
  </si>
  <si>
    <t>борщ сибирский со сметаной</t>
  </si>
  <si>
    <t>каша молочная пшенная с маслом</t>
  </si>
  <si>
    <t>таб 4</t>
  </si>
  <si>
    <t>мучное изделие</t>
  </si>
  <si>
    <t>уха школьная</t>
  </si>
  <si>
    <t>запеканка картофельная с мясом и овощами</t>
  </si>
  <si>
    <t>каша гречневая вязкая</t>
  </si>
  <si>
    <t>вареники с творогом с соусом</t>
  </si>
  <si>
    <t>бутерброды с сыром</t>
  </si>
  <si>
    <t>пюре фруктовое</t>
  </si>
  <si>
    <t>пудинг из птицы с соусом</t>
  </si>
  <si>
    <t>фишболы в соусе</t>
  </si>
  <si>
    <t>пюре картофельное</t>
  </si>
  <si>
    <t xml:space="preserve">минестроне </t>
  </si>
  <si>
    <t>пельмени</t>
  </si>
  <si>
    <t>закуска из овощей</t>
  </si>
  <si>
    <t>биточки с соусом</t>
  </si>
  <si>
    <t>птица, тушенная в соусе</t>
  </si>
  <si>
    <t>плов из мяса</t>
  </si>
  <si>
    <t>щи из свежей капусты с картофелем со сметаной</t>
  </si>
  <si>
    <t>биточки из птицы с соусом</t>
  </si>
  <si>
    <t>мясные ежики в соусе</t>
  </si>
  <si>
    <t>Сажаева И.Д.</t>
  </si>
  <si>
    <t>МБОУ "СОШ № 89"</t>
  </si>
  <si>
    <t>суп-лапша домашняя с гренками</t>
  </si>
  <si>
    <t>мясо тушеное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</si>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</sst>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59</v>
      </c>
      <c r="L6" s="40"/>
    </row>
    <row r="7" spans="1:12" ht="15" x14ac:dyDescent="0.25">
      <c r="A7" s="23"/>
      <c r="B7" s="15"/>
      <c r="C7" s="11"/>
      <c r="D7" s="6" t="s">
        <v>21</v>
      </c>
      <c r="E7" s="42"/>
      <c r="F7" s="43"/>
      <c r="G7" s="50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65</v>
      </c>
      <c r="F9" s="43">
        <v>40</v>
      </c>
      <c r="G9" s="43">
        <v>4.8899999999999997</v>
      </c>
      <c r="H9" s="43">
        <v>3.32</v>
      </c>
      <c r="I9" s="43">
        <v>15</v>
      </c>
      <c r="J9" s="43">
        <v>110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11.08</v>
      </c>
      <c r="H15" s="19">
        <f t="shared" si="0"/>
        <v>9.94</v>
      </c>
      <c r="I15" s="19">
        <f t="shared" si="0"/>
        <v>88.92</v>
      </c>
      <c r="J15" s="19">
        <f t="shared" si="0"/>
        <v>490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81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82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53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43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44</v>
      </c>
      <c r="F21" s="43">
        <v>40</v>
      </c>
      <c r="G21" s="43">
        <v>3.2</v>
      </c>
      <c r="H21" s="43">
        <v>0.4</v>
      </c>
      <c r="I21" s="43">
        <v>20</v>
      </c>
      <c r="J21" s="43">
        <v>96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45</v>
      </c>
      <c r="F22" s="43">
        <v>20</v>
      </c>
      <c r="G22" s="43">
        <v>1.6</v>
      </c>
      <c r="H22" s="43">
        <v>0.2</v>
      </c>
      <c r="I22" s="43">
        <v>9</v>
      </c>
      <c r="J22" s="43">
        <v>44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25.93</v>
      </c>
      <c r="H25" s="19">
        <f t="shared" si="2"/>
        <v>29.8</v>
      </c>
      <c r="I25" s="19">
        <f t="shared" si="2"/>
        <v>113.29</v>
      </c>
      <c r="J25" s="19">
        <f t="shared" si="2"/>
        <v>719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1215</v>
      </c>
      <c r="G26" s="32">
        <f t="shared" ref="G26:J26" si="4">G15+G25</f>
        <v>37.01</v>
      </c>
      <c r="H26" s="32">
        <f t="shared" si="4"/>
        <v>39.74</v>
      </c>
      <c r="I26" s="32">
        <f t="shared" si="4"/>
        <v>202.21</v>
      </c>
      <c r="J26" s="32">
        <f t="shared" si="4"/>
        <v>1209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67</v>
      </c>
      <c r="F27" s="40">
        <v>90</v>
      </c>
      <c r="G27" s="40">
        <v>17.91</v>
      </c>
      <c r="H27" s="40">
        <v>3.8</v>
      </c>
      <c r="I27" s="40">
        <v>10.55</v>
      </c>
      <c r="J27" s="40">
        <v>150</v>
      </c>
      <c r="K27" s="41" t="s">
        <v>42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46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48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42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44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27.36</v>
      </c>
      <c r="H35" s="19">
        <f>SUM(H27:H34)</f>
        <v>9.51</v>
      </c>
      <c r="I35" s="19">
        <f>SUM(I27:I34)</f>
        <v>94.49</v>
      </c>
      <c r="J35" s="19">
        <f>SUM(J27:J34)</f>
        <v>577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47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42" t="s">
        <v>67</v>
      </c>
      <c r="F38" s="43">
        <v>90</v>
      </c>
      <c r="G38" s="43">
        <v>17.91</v>
      </c>
      <c r="H38" s="43">
        <v>3.8</v>
      </c>
      <c r="I38" s="43">
        <v>10.55</v>
      </c>
      <c r="J38" s="43">
        <v>150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46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48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42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44</v>
      </c>
      <c r="F41" s="43">
        <v>40</v>
      </c>
      <c r="G41" s="43">
        <v>3.2</v>
      </c>
      <c r="H41" s="43">
        <v>0.4</v>
      </c>
      <c r="I41" s="43">
        <v>20</v>
      </c>
      <c r="J41" s="43">
        <v>96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45</v>
      </c>
      <c r="F42" s="43">
        <v>20</v>
      </c>
      <c r="G42" s="43">
        <v>1.6</v>
      </c>
      <c r="H42" s="43">
        <v>0.2</v>
      </c>
      <c r="I42" s="43">
        <v>9</v>
      </c>
      <c r="J42" s="43">
        <v>44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6">SUM(G36:G44)</f>
        <v>30.51</v>
      </c>
      <c r="H45" s="19">
        <f t="shared" ref="H45" si="7">SUM(H36:H44)</f>
        <v>12.62</v>
      </c>
      <c r="I45" s="19">
        <f t="shared" ref="I45" si="8">SUM(I36:I44)</f>
        <v>115.17999999999999</v>
      </c>
      <c r="J45" s="19">
        <f t="shared" ref="J45:L45" si="9">SUM(J36:J44)</f>
        <v>706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1200</v>
      </c>
      <c r="G46" s="32">
        <f t="shared" ref="G46" si="10">G35+G45</f>
        <v>57.870000000000005</v>
      </c>
      <c r="H46" s="32">
        <f t="shared" ref="H46" si="11">H35+H45</f>
        <v>22.13</v>
      </c>
      <c r="I46" s="32">
        <f t="shared" ref="I46" si="12">I35+I45</f>
        <v>209.67</v>
      </c>
      <c r="J46" s="32">
        <f t="shared" ref="J46:L46" si="13">J35+J45</f>
        <v>1283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68</v>
      </c>
      <c r="F47" s="40">
        <v>120</v>
      </c>
      <c r="G47" s="40">
        <v>14.16</v>
      </c>
      <c r="H47" s="40">
        <v>9.48</v>
      </c>
      <c r="I47" s="40">
        <v>10.08</v>
      </c>
      <c r="J47" s="40">
        <v>193</v>
      </c>
      <c r="K47" s="41" t="s">
        <v>42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69</v>
      </c>
      <c r="F48" s="43">
        <v>150</v>
      </c>
      <c r="G48" s="43">
        <v>3.15</v>
      </c>
      <c r="H48" s="50">
        <v>6.75</v>
      </c>
      <c r="I48" s="43">
        <v>21.9</v>
      </c>
      <c r="J48" s="43">
        <v>163</v>
      </c>
      <c r="K48" s="44">
        <v>520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49</v>
      </c>
      <c r="F49" s="43">
        <v>200</v>
      </c>
      <c r="G49" s="43"/>
      <c r="H49" s="43"/>
      <c r="I49" s="43">
        <v>18</v>
      </c>
      <c r="J49" s="43">
        <v>113</v>
      </c>
      <c r="K49" s="44" t="s">
        <v>42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44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19.709999999999997</v>
      </c>
      <c r="H55" s="19">
        <f>SUM(H47:H54)</f>
        <v>16.53</v>
      </c>
      <c r="I55" s="19">
        <f>SUM(I47:I54)</f>
        <v>64.97999999999999</v>
      </c>
      <c r="J55" s="19">
        <f>SUM(J47:J54)</f>
        <v>541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70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28</v>
      </c>
      <c r="E58" s="42" t="s">
        <v>68</v>
      </c>
      <c r="F58" s="43">
        <v>120</v>
      </c>
      <c r="G58" s="43">
        <v>14.16</v>
      </c>
      <c r="H58" s="43">
        <v>9.48</v>
      </c>
      <c r="I58" s="43">
        <v>10.08</v>
      </c>
      <c r="J58" s="43">
        <v>193</v>
      </c>
      <c r="K58" s="44" t="s">
        <v>42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69</v>
      </c>
      <c r="F59" s="43">
        <v>150</v>
      </c>
      <c r="G59" s="43">
        <v>3.15</v>
      </c>
      <c r="H59" s="43">
        <v>6.75</v>
      </c>
      <c r="I59" s="43">
        <v>21.9</v>
      </c>
      <c r="J59" s="43">
        <v>163</v>
      </c>
      <c r="K59" s="44">
        <v>520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49</v>
      </c>
      <c r="F60" s="43">
        <v>200</v>
      </c>
      <c r="G60" s="43"/>
      <c r="H60" s="43"/>
      <c r="I60" s="43">
        <v>18</v>
      </c>
      <c r="J60" s="43">
        <v>113</v>
      </c>
      <c r="K60" s="44" t="s">
        <v>42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44</v>
      </c>
      <c r="F61" s="43">
        <v>40</v>
      </c>
      <c r="G61" s="43">
        <v>3.2</v>
      </c>
      <c r="H61" s="43">
        <v>0.4</v>
      </c>
      <c r="I61" s="43">
        <v>20</v>
      </c>
      <c r="J61" s="43">
        <v>96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45</v>
      </c>
      <c r="F62" s="43">
        <v>20</v>
      </c>
      <c r="G62" s="43">
        <v>1.6</v>
      </c>
      <c r="H62" s="43">
        <v>0.2</v>
      </c>
      <c r="I62" s="43">
        <v>9</v>
      </c>
      <c r="J62" s="43">
        <v>44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730</v>
      </c>
      <c r="G65" s="19">
        <f t="shared" ref="G65" si="14">SUM(G56:G64)</f>
        <v>27.31</v>
      </c>
      <c r="H65" s="19">
        <f t="shared" ref="H65" si="15">SUM(H56:H64)</f>
        <v>21.23</v>
      </c>
      <c r="I65" s="19">
        <f t="shared" ref="I65" si="16">SUM(I56:I64)</f>
        <v>89.78</v>
      </c>
      <c r="J65" s="19">
        <f t="shared" ref="J65:L65" si="17">SUM(J56:J64)</f>
        <v>713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1230</v>
      </c>
      <c r="G66" s="32">
        <f t="shared" ref="G66" si="18">G55+G65</f>
        <v>47.019999999999996</v>
      </c>
      <c r="H66" s="32">
        <f t="shared" ref="H66" si="19">H55+H65</f>
        <v>37.760000000000005</v>
      </c>
      <c r="I66" s="32">
        <f t="shared" ref="I66" si="20">I55+I65</f>
        <v>154.76</v>
      </c>
      <c r="J66" s="32">
        <f t="shared" ref="J66:L66" si="21">J55+J65</f>
        <v>1254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50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41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51</v>
      </c>
      <c r="F70" s="43">
        <v>100</v>
      </c>
      <c r="G70" s="43">
        <v>4.0999999999999996</v>
      </c>
      <c r="H70" s="43">
        <v>1.6</v>
      </c>
      <c r="I70" s="43">
        <v>26.4</v>
      </c>
      <c r="J70" s="43">
        <v>128</v>
      </c>
      <c r="K70" s="44">
        <v>428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32.43</v>
      </c>
      <c r="H75" s="19">
        <f t="shared" ref="H75" si="23">SUM(H67:H74)</f>
        <v>12.17</v>
      </c>
      <c r="I75" s="19">
        <f t="shared" ref="I75" si="24">SUM(I67:I74)</f>
        <v>72.139999999999986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72</v>
      </c>
      <c r="F76" s="43">
        <v>80</v>
      </c>
      <c r="G76" s="43">
        <v>1.47</v>
      </c>
      <c r="H76" s="43">
        <v>3.6</v>
      </c>
      <c r="I76" s="43">
        <v>6</v>
      </c>
      <c r="J76" s="43">
        <v>63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27</v>
      </c>
      <c r="E77" s="42" t="s">
        <v>52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71</v>
      </c>
      <c r="F78" s="43">
        <v>160</v>
      </c>
      <c r="G78" s="43">
        <v>17.34</v>
      </c>
      <c r="H78" s="43">
        <v>13.4</v>
      </c>
      <c r="I78" s="43">
        <v>39.4</v>
      </c>
      <c r="J78" s="43">
        <v>350</v>
      </c>
      <c r="K78" s="44" t="s">
        <v>42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41</v>
      </c>
      <c r="F80" s="43">
        <v>200</v>
      </c>
      <c r="G80" s="43">
        <v>0.2</v>
      </c>
      <c r="H80" s="43">
        <v>0.02</v>
      </c>
      <c r="I80" s="43">
        <v>15</v>
      </c>
      <c r="J80" s="43">
        <v>61</v>
      </c>
      <c r="K80" s="44">
        <v>685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44</v>
      </c>
      <c r="F81" s="43">
        <v>40</v>
      </c>
      <c r="G81" s="43">
        <v>3.2</v>
      </c>
      <c r="H81" s="43">
        <v>0.4</v>
      </c>
      <c r="I81" s="43">
        <v>20</v>
      </c>
      <c r="J81" s="43">
        <v>96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45</v>
      </c>
      <c r="F82" s="43">
        <v>20</v>
      </c>
      <c r="G82" s="43">
        <v>1.6</v>
      </c>
      <c r="H82" s="43">
        <v>0.2</v>
      </c>
      <c r="I82" s="43">
        <v>9</v>
      </c>
      <c r="J82" s="43">
        <v>44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25.47</v>
      </c>
      <c r="H85" s="19">
        <f t="shared" ref="H85" si="27">SUM(H76:H84)</f>
        <v>22.529999999999998</v>
      </c>
      <c r="I85" s="19">
        <f t="shared" ref="I85" si="28">SUM(I76:I84)</f>
        <v>99.960000000000008</v>
      </c>
      <c r="J85" s="19">
        <f t="shared" ref="J85:L85" si="29">SUM(J76:J84)</f>
        <v>706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1200</v>
      </c>
      <c r="G86" s="32">
        <f t="shared" ref="G86" si="30">G75+G85</f>
        <v>57.9</v>
      </c>
      <c r="H86" s="32">
        <f t="shared" ref="H86" si="31">H75+H85</f>
        <v>34.699999999999996</v>
      </c>
      <c r="I86" s="32">
        <f t="shared" ref="I86" si="32">I75+I85</f>
        <v>172.1</v>
      </c>
      <c r="J86" s="32">
        <f t="shared" ref="J86:L86" si="33">J75+J85</f>
        <v>1260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73</v>
      </c>
      <c r="F87" s="40">
        <v>90</v>
      </c>
      <c r="G87" s="40">
        <v>8.83</v>
      </c>
      <c r="H87" s="40">
        <v>8.3000000000000007</v>
      </c>
      <c r="I87" s="40">
        <v>11.04</v>
      </c>
      <c r="J87" s="40">
        <v>157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53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48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42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44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15.76</v>
      </c>
      <c r="H95" s="19">
        <f t="shared" ref="H95" si="35">SUM(H87:H94)</f>
        <v>13.82</v>
      </c>
      <c r="I95" s="19">
        <f t="shared" ref="I95" si="36">SUM(I87:I94)</f>
        <v>97.18</v>
      </c>
      <c r="J95" s="19">
        <f t="shared" ref="J95:L95" si="37">SUM(J87:J94)</f>
        <v>580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 t="s">
        <v>54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73</v>
      </c>
      <c r="F98" s="43">
        <v>90</v>
      </c>
      <c r="G98" s="43">
        <v>8.83</v>
      </c>
      <c r="H98" s="43">
        <v>8.3000000000000007</v>
      </c>
      <c r="I98" s="43">
        <v>11.04</v>
      </c>
      <c r="J98" s="43">
        <v>157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53</v>
      </c>
      <c r="F99" s="43">
        <v>160</v>
      </c>
      <c r="G99" s="43">
        <v>3.97</v>
      </c>
      <c r="H99" s="43">
        <v>4.62</v>
      </c>
      <c r="I99" s="43">
        <v>41.24</v>
      </c>
      <c r="J99" s="43">
        <v>223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48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>
        <v>686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44</v>
      </c>
      <c r="F101" s="43">
        <v>40</v>
      </c>
      <c r="G101" s="43">
        <v>3.2</v>
      </c>
      <c r="H101" s="43">
        <v>0.4</v>
      </c>
      <c r="I101" s="43">
        <v>20</v>
      </c>
      <c r="J101" s="43">
        <v>96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45</v>
      </c>
      <c r="F102" s="43">
        <v>20</v>
      </c>
      <c r="G102" s="43">
        <v>1.6</v>
      </c>
      <c r="H102" s="43">
        <v>0.2</v>
      </c>
      <c r="I102" s="43">
        <v>9</v>
      </c>
      <c r="J102" s="43">
        <v>44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8">SUM(G96:G104)</f>
        <v>19.330000000000002</v>
      </c>
      <c r="H105" s="19">
        <f t="shared" ref="H105" si="39">SUM(H96:H104)</f>
        <v>17.169999999999998</v>
      </c>
      <c r="I105" s="19">
        <f t="shared" ref="I105" si="40">SUM(I96:I104)</f>
        <v>114.88</v>
      </c>
      <c r="J105" s="19">
        <f t="shared" ref="J105:L105" si="41">SUM(J96:J104)</f>
        <v>708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1210</v>
      </c>
      <c r="G106" s="32">
        <f t="shared" ref="G106" si="42">G95+G105</f>
        <v>35.090000000000003</v>
      </c>
      <c r="H106" s="32">
        <f t="shared" ref="H106" si="43">H95+H105</f>
        <v>30.99</v>
      </c>
      <c r="I106" s="32">
        <f t="shared" ref="I106" si="44">I95+I105</f>
        <v>212.06</v>
      </c>
      <c r="J106" s="32">
        <f t="shared" ref="J106:L106" si="45">J95+J105</f>
        <v>1288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74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148</v>
      </c>
      <c r="K107" s="41" t="s">
        <v>42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46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48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42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44</v>
      </c>
      <c r="F110" s="43">
        <v>30</v>
      </c>
      <c r="G110" s="43">
        <v>2.5499999999999998</v>
      </c>
      <c r="H110" s="43">
        <v>0.75</v>
      </c>
      <c r="I110" s="43">
        <v>16.8</v>
      </c>
      <c r="J110" s="43">
        <v>84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21.03</v>
      </c>
      <c r="H115" s="19">
        <f t="shared" si="46"/>
        <v>16.39</v>
      </c>
      <c r="I115" s="19">
        <f t="shared" si="46"/>
        <v>88.48</v>
      </c>
      <c r="J115" s="19">
        <f t="shared" si="46"/>
        <v>587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55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74</v>
      </c>
      <c r="F118" s="43">
        <v>90</v>
      </c>
      <c r="G118" s="43">
        <v>11.43</v>
      </c>
      <c r="H118" s="43">
        <v>10.23</v>
      </c>
      <c r="I118" s="43">
        <v>2.74</v>
      </c>
      <c r="J118" s="43">
        <v>148</v>
      </c>
      <c r="K118" s="44" t="s">
        <v>42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46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48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42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44</v>
      </c>
      <c r="F121" s="43">
        <v>40</v>
      </c>
      <c r="G121" s="43">
        <v>3.4</v>
      </c>
      <c r="H121" s="43">
        <v>1</v>
      </c>
      <c r="I121" s="43">
        <v>22.4</v>
      </c>
      <c r="J121" s="43">
        <v>112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45</v>
      </c>
      <c r="F122" s="43">
        <v>20</v>
      </c>
      <c r="G122" s="43">
        <v>1.6</v>
      </c>
      <c r="H122" s="43">
        <v>0.2</v>
      </c>
      <c r="I122" s="43">
        <v>9</v>
      </c>
      <c r="J122" s="43">
        <v>44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8">SUM(G116:G124)</f>
        <v>27.08</v>
      </c>
      <c r="H125" s="19">
        <f t="shared" si="48"/>
        <v>19.29</v>
      </c>
      <c r="I125" s="19">
        <f t="shared" si="48"/>
        <v>111.31</v>
      </c>
      <c r="J125" s="19">
        <f>SUM(J116:J124)</f>
        <v>728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1200</v>
      </c>
      <c r="G126" s="32">
        <f t="shared" ref="G126" si="50">G115+G125</f>
        <v>48.11</v>
      </c>
      <c r="H126" s="32">
        <f t="shared" ref="H126" si="51">H115+H125</f>
        <v>35.68</v>
      </c>
      <c r="I126" s="32">
        <f t="shared" ref="I126" si="52">I115+I125</f>
        <v>199.79000000000002</v>
      </c>
      <c r="J126" s="32">
        <f t="shared" ref="J126:L126" si="53">J115+J125</f>
        <v>1315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75</v>
      </c>
      <c r="F127" s="40">
        <v>270</v>
      </c>
      <c r="G127" s="40">
        <v>16.170000000000002</v>
      </c>
      <c r="H127" s="40">
        <v>15.58</v>
      </c>
      <c r="I127" s="40">
        <v>42.99</v>
      </c>
      <c r="J127" s="40">
        <v>375</v>
      </c>
      <c r="K127" s="41">
        <v>265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56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42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44</v>
      </c>
      <c r="F130" s="43">
        <v>30</v>
      </c>
      <c r="G130" s="43">
        <v>2.5499999999999998</v>
      </c>
      <c r="H130" s="43">
        <v>0.75</v>
      </c>
      <c r="I130" s="43">
        <v>16.8</v>
      </c>
      <c r="J130" s="43">
        <v>84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19.320000000000004</v>
      </c>
      <c r="H135" s="19">
        <f t="shared" si="54"/>
        <v>16.39</v>
      </c>
      <c r="I135" s="19">
        <f t="shared" si="54"/>
        <v>89.58</v>
      </c>
      <c r="J135" s="19">
        <f t="shared" si="54"/>
        <v>583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76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75</v>
      </c>
      <c r="F138" s="43">
        <v>250</v>
      </c>
      <c r="G138" s="43">
        <v>14.97</v>
      </c>
      <c r="H138" s="43">
        <v>14.43</v>
      </c>
      <c r="I138" s="43">
        <v>39.81</v>
      </c>
      <c r="J138" s="43">
        <v>352</v>
      </c>
      <c r="K138" s="44">
        <v>265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56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42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44</v>
      </c>
      <c r="F141" s="43">
        <v>40</v>
      </c>
      <c r="G141" s="43">
        <v>3.4</v>
      </c>
      <c r="H141" s="43">
        <v>1</v>
      </c>
      <c r="I141" s="43">
        <v>22.4</v>
      </c>
      <c r="J141" s="43">
        <v>112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45</v>
      </c>
      <c r="F142" s="43">
        <v>20</v>
      </c>
      <c r="G142" s="43">
        <v>1.6</v>
      </c>
      <c r="H142" s="43">
        <v>0.2</v>
      </c>
      <c r="I142" s="43">
        <v>9</v>
      </c>
      <c r="J142" s="43">
        <v>44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6">SUM(G136:G144)</f>
        <v>22.310000000000002</v>
      </c>
      <c r="H145" s="19">
        <f t="shared" si="56"/>
        <v>19.63</v>
      </c>
      <c r="I145" s="19">
        <f t="shared" si="56"/>
        <v>117.20000000000002</v>
      </c>
      <c r="J145" s="19">
        <f t="shared" si="56"/>
        <v>708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1210</v>
      </c>
      <c r="G146" s="32">
        <f t="shared" ref="G146" si="58">G135+G145</f>
        <v>41.63000000000001</v>
      </c>
      <c r="H146" s="32">
        <f t="shared" ref="H146" si="59">H135+H145</f>
        <v>36.019999999999996</v>
      </c>
      <c r="I146" s="32">
        <f t="shared" ref="I146" si="60">I135+I145</f>
        <v>206.78000000000003</v>
      </c>
      <c r="J146" s="32">
        <f t="shared" ref="J146:L146" si="61">J135+J145</f>
        <v>1291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58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225</v>
      </c>
      <c r="K147" s="41" t="s">
        <v>59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41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60</v>
      </c>
      <c r="F150" s="43">
        <v>50</v>
      </c>
      <c r="G150" s="43">
        <v>5</v>
      </c>
      <c r="H150" s="50">
        <v>10.18</v>
      </c>
      <c r="I150" s="43">
        <v>22.06</v>
      </c>
      <c r="J150" s="43">
        <v>173</v>
      </c>
      <c r="K150" s="44" t="s">
        <v>42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 t="s">
        <v>66</v>
      </c>
      <c r="F151" s="43">
        <v>125</v>
      </c>
      <c r="G151" s="43">
        <v>0</v>
      </c>
      <c r="H151" s="43">
        <v>0</v>
      </c>
      <c r="I151" s="43">
        <v>13.75</v>
      </c>
      <c r="J151" s="43">
        <v>55</v>
      </c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62">SUM(G147:G154)</f>
        <v>11.66</v>
      </c>
      <c r="H155" s="19">
        <f t="shared" si="62"/>
        <v>16.939999999999998</v>
      </c>
      <c r="I155" s="19">
        <f t="shared" si="62"/>
        <v>85.32</v>
      </c>
      <c r="J155" s="19">
        <f t="shared" si="62"/>
        <v>514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83</v>
      </c>
      <c r="F157" s="43">
        <v>200</v>
      </c>
      <c r="G157" s="43">
        <v>1.1200000000000001</v>
      </c>
      <c r="H157" s="43">
        <v>4.6399999999999997</v>
      </c>
      <c r="I157" s="43">
        <v>11.12</v>
      </c>
      <c r="J157" s="43">
        <v>96</v>
      </c>
      <c r="K157" s="44">
        <v>148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62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42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41</v>
      </c>
      <c r="F160" s="43">
        <v>200</v>
      </c>
      <c r="G160" s="43">
        <v>0.2</v>
      </c>
      <c r="H160" s="43">
        <v>0.02</v>
      </c>
      <c r="I160" s="43">
        <v>15</v>
      </c>
      <c r="J160" s="43">
        <v>61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44</v>
      </c>
      <c r="F161" s="43">
        <v>50</v>
      </c>
      <c r="G161" s="43">
        <v>4.25</v>
      </c>
      <c r="H161" s="43">
        <v>1.25</v>
      </c>
      <c r="I161" s="43">
        <v>28</v>
      </c>
      <c r="J161" s="43">
        <v>140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45</v>
      </c>
      <c r="F162" s="43">
        <v>30</v>
      </c>
      <c r="G162" s="43">
        <v>2.1</v>
      </c>
      <c r="H162" s="43">
        <v>0.3</v>
      </c>
      <c r="I162" s="43">
        <v>12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24.450000000000003</v>
      </c>
      <c r="H165" s="19">
        <f t="shared" si="64"/>
        <v>21.57</v>
      </c>
      <c r="I165" s="19">
        <f t="shared" si="64"/>
        <v>101.14</v>
      </c>
      <c r="J165" s="19">
        <f t="shared" si="64"/>
        <v>758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1225</v>
      </c>
      <c r="G166" s="32">
        <f t="shared" ref="G166" si="66">G155+G165</f>
        <v>36.11</v>
      </c>
      <c r="H166" s="32">
        <f t="shared" ref="H166" si="67">H155+H165</f>
        <v>38.51</v>
      </c>
      <c r="I166" s="32">
        <f t="shared" ref="I166" si="68">I155+I165</f>
        <v>186.45999999999998</v>
      </c>
      <c r="J166" s="32">
        <f t="shared" ref="J166:L166" si="69">J155+J165</f>
        <v>1272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77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42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63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48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42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44</v>
      </c>
      <c r="F170" s="43">
        <v>30</v>
      </c>
      <c r="G170" s="43">
        <v>2.5499999999999998</v>
      </c>
      <c r="H170" s="43">
        <v>0.75</v>
      </c>
      <c r="I170" s="43">
        <v>16.8</v>
      </c>
      <c r="J170" s="43">
        <v>84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22.75</v>
      </c>
      <c r="H175" s="19">
        <f t="shared" si="70"/>
        <v>16.46</v>
      </c>
      <c r="I175" s="19">
        <f t="shared" si="70"/>
        <v>75.19</v>
      </c>
      <c r="J175" s="19">
        <f t="shared" si="70"/>
        <v>550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61</v>
      </c>
      <c r="F177" s="43">
        <v>200</v>
      </c>
      <c r="G177" s="43">
        <v>7.46</v>
      </c>
      <c r="H177" s="43">
        <v>3.5</v>
      </c>
      <c r="I177" s="43">
        <v>8.94</v>
      </c>
      <c r="J177" s="43">
        <v>100</v>
      </c>
      <c r="K177" s="44" t="s">
        <v>42</v>
      </c>
      <c r="L177" s="43"/>
    </row>
    <row r="178" spans="1:12" ht="15" x14ac:dyDescent="0.25">
      <c r="A178" s="23"/>
      <c r="B178" s="15"/>
      <c r="C178" s="11"/>
      <c r="D178" s="7" t="s">
        <v>28</v>
      </c>
      <c r="E178" s="42" t="s">
        <v>77</v>
      </c>
      <c r="F178" s="43">
        <v>90</v>
      </c>
      <c r="G178" s="43">
        <v>14.58</v>
      </c>
      <c r="H178" s="43">
        <v>9.68</v>
      </c>
      <c r="I178" s="50">
        <v>8.94</v>
      </c>
      <c r="J178" s="43">
        <v>190</v>
      </c>
      <c r="K178" s="44" t="s">
        <v>42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63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48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44</v>
      </c>
      <c r="F181" s="43">
        <v>40</v>
      </c>
      <c r="G181" s="43">
        <v>3.4</v>
      </c>
      <c r="H181" s="43">
        <v>1</v>
      </c>
      <c r="I181" s="43">
        <v>22.4</v>
      </c>
      <c r="J181" s="43">
        <v>112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45</v>
      </c>
      <c r="F182" s="43">
        <v>20</v>
      </c>
      <c r="G182" s="43">
        <v>1.6</v>
      </c>
      <c r="H182" s="43">
        <v>0.2</v>
      </c>
      <c r="I182" s="43">
        <v>9</v>
      </c>
      <c r="J182" s="43">
        <v>44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72">SUM(G176:G184)</f>
        <v>32.659999999999997</v>
      </c>
      <c r="H185" s="19">
        <f t="shared" si="72"/>
        <v>20.409999999999997</v>
      </c>
      <c r="I185" s="19">
        <v>98.73</v>
      </c>
      <c r="J185" s="19">
        <f t="shared" si="72"/>
        <v>722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1230</v>
      </c>
      <c r="G186" s="32">
        <f t="shared" ref="G186" si="74">G175+G185</f>
        <v>55.41</v>
      </c>
      <c r="H186" s="32">
        <f t="shared" ref="H186" si="75">H175+H185</f>
        <v>36.869999999999997</v>
      </c>
      <c r="I186" s="32">
        <f t="shared" ref="I186" si="76">I175+I185</f>
        <v>173.92000000000002</v>
      </c>
      <c r="J186" s="32">
        <f t="shared" ref="J186:L186" si="77">J175+J185</f>
        <v>1272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64</v>
      </c>
      <c r="F187" s="40">
        <v>200</v>
      </c>
      <c r="G187" s="40">
        <v>12.8</v>
      </c>
      <c r="H187" s="40">
        <v>4.9000000000000004</v>
      </c>
      <c r="I187" s="40">
        <v>47.5</v>
      </c>
      <c r="J187" s="40">
        <v>280</v>
      </c>
      <c r="K187" s="41" t="s">
        <v>42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43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51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240</v>
      </c>
      <c r="K190" s="44">
        <v>779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21.86</v>
      </c>
      <c r="H195" s="19">
        <f t="shared" si="78"/>
        <v>7.1300000000000008</v>
      </c>
      <c r="I195" s="19">
        <f t="shared" si="78"/>
        <v>113.05</v>
      </c>
      <c r="J195" s="19">
        <f t="shared" si="78"/>
        <v>584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57</v>
      </c>
      <c r="F197" s="43">
        <v>200</v>
      </c>
      <c r="G197" s="43">
        <v>3.17</v>
      </c>
      <c r="H197" s="43">
        <v>2.94</v>
      </c>
      <c r="I197" s="43">
        <v>13.4</v>
      </c>
      <c r="J197" s="43">
        <v>102</v>
      </c>
      <c r="K197" s="44">
        <v>111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78</v>
      </c>
      <c r="F198" s="43">
        <v>120</v>
      </c>
      <c r="G198" s="43">
        <v>10.72</v>
      </c>
      <c r="H198" s="43">
        <v>20.79</v>
      </c>
      <c r="I198" s="43">
        <v>16.260000000000002</v>
      </c>
      <c r="J198" s="43">
        <v>246</v>
      </c>
      <c r="K198" s="44">
        <v>562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 t="s">
        <v>69</v>
      </c>
      <c r="F199" s="43">
        <v>150</v>
      </c>
      <c r="G199" s="43">
        <v>3.15</v>
      </c>
      <c r="H199" s="43">
        <v>6.75</v>
      </c>
      <c r="I199" s="43">
        <v>21.9</v>
      </c>
      <c r="J199" s="43">
        <v>163</v>
      </c>
      <c r="K199" s="44">
        <v>520</v>
      </c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41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44</v>
      </c>
      <c r="F201" s="43">
        <v>40</v>
      </c>
      <c r="G201" s="43">
        <v>3.4</v>
      </c>
      <c r="H201" s="43">
        <v>1</v>
      </c>
      <c r="I201" s="43">
        <v>22.4</v>
      </c>
      <c r="J201" s="43">
        <v>112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45</v>
      </c>
      <c r="F202" s="43">
        <v>20</v>
      </c>
      <c r="G202" s="43">
        <v>1.6</v>
      </c>
      <c r="H202" s="43">
        <v>0.2</v>
      </c>
      <c r="I202" s="43">
        <v>9</v>
      </c>
      <c r="J202" s="43">
        <v>44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80">SUM(G196:G204)</f>
        <v>22.24</v>
      </c>
      <c r="H205" s="19">
        <f t="shared" si="80"/>
        <v>31.7</v>
      </c>
      <c r="I205" s="19">
        <f t="shared" si="80"/>
        <v>97.960000000000008</v>
      </c>
      <c r="J205" s="19">
        <f t="shared" si="80"/>
        <v>728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1230</v>
      </c>
      <c r="G206" s="32">
        <f t="shared" ref="G206" si="82">G195+G205</f>
        <v>44.099999999999994</v>
      </c>
      <c r="H206" s="32">
        <f t="shared" ref="H206" si="83">H195+H205</f>
        <v>38.83</v>
      </c>
      <c r="I206" s="32">
        <f t="shared" ref="I206" si="84">I195+I205</f>
        <v>211.01</v>
      </c>
      <c r="J206" s="32">
        <f t="shared" ref="J206:L206" si="85">J195+J205</f>
        <v>1312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1215</v>
      </c>
      <c r="G207" s="34">
        <f>SUMIF($C:$C,"Итого за день:",G:G)/COUNTIFS($C:$C,"Итого за день:",G:G,"&gt;0")</f>
        <v>46.024999999999999</v>
      </c>
      <c r="H207" s="34">
        <f>SUMIF($C:$C,"Итого за день:",H:H)/COUNTIFS($C:$C,"Итого за день:",H:H,"&gt;0")</f>
        <v>35.123000000000005</v>
      </c>
      <c r="I207" s="34">
        <f>SUMIF($C:$C,"Итого за день:",I:I)/COUNTIFS($C:$C,"Итого за день:",I:I,"&gt;0")</f>
        <v>192.876</v>
      </c>
      <c r="J207" s="34">
        <f>SUMIF($C:$C,"Итого за день:",J:J)/COUNTIFS($C:$C,"Итого за день:",J:J,"&gt;0")</f>
        <v>1275.5999999999999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Крошик</cp:lastModifiedBy>
  <dcterms:created xsi:type="dcterms:W3CDTF">2022-05-16T14:23:56Z</dcterms:created>
  <dcterms:modified xsi:type="dcterms:W3CDTF">2025-02-09T08:16:36Z</dcterms:modified>
</cp:coreProperties>
</file>